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hLeeSMason\Documents\Dinah Lee Mason\JRAC\JRAC Diving\2023\"/>
    </mc:Choice>
  </mc:AlternateContent>
  <bookViews>
    <workbookView xWindow="0" yWindow="0" windowWidth="17745" windowHeight="7020"/>
  </bookViews>
  <sheets>
    <sheet name="SCORES" sheetId="1" r:id="rId1"/>
    <sheet name="CATEGORY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H35" i="1" l="1"/>
  <c r="H36" i="1"/>
  <c r="H37" i="1"/>
  <c r="H38" i="1"/>
  <c r="H39" i="1"/>
  <c r="H40" i="1"/>
  <c r="H41" i="1"/>
  <c r="H34" i="1"/>
  <c r="C5" i="1" l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3" i="1"/>
  <c r="D13" i="1"/>
  <c r="E13" i="1"/>
  <c r="F13" i="1"/>
  <c r="G13" i="1"/>
  <c r="H13" i="1"/>
  <c r="I12" i="1" l="1"/>
  <c r="J12" i="1"/>
  <c r="S12" i="1"/>
  <c r="R12" i="1" l="1"/>
  <c r="K14" i="1"/>
  <c r="K16" i="1" s="1"/>
  <c r="K17" i="1" s="1"/>
  <c r="S13" i="1" l="1"/>
  <c r="S11" i="1"/>
  <c r="S10" i="1"/>
  <c r="S9" i="1"/>
  <c r="S8" i="1"/>
  <c r="S7" i="1"/>
  <c r="S6" i="1"/>
  <c r="S5" i="1"/>
  <c r="Q10" i="1"/>
  <c r="J13" i="1"/>
  <c r="J11" i="1"/>
  <c r="J10" i="1"/>
  <c r="J9" i="1"/>
  <c r="J8" i="1"/>
  <c r="J7" i="1"/>
  <c r="J6" i="1"/>
  <c r="J5" i="1"/>
  <c r="L14" i="1" l="1"/>
  <c r="L16" i="1" s="1"/>
  <c r="L17" i="1" s="1"/>
  <c r="M14" i="1"/>
  <c r="M16" i="1" s="1"/>
  <c r="M17" i="1" s="1"/>
  <c r="N14" i="1"/>
  <c r="O14" i="1"/>
  <c r="P14" i="1"/>
  <c r="Q13" i="1" l="1"/>
  <c r="I13" i="1"/>
  <c r="R13" i="1" l="1"/>
  <c r="O24" i="1"/>
  <c r="O25" i="1"/>
  <c r="O26" i="1"/>
  <c r="O27" i="1"/>
  <c r="O28" i="1"/>
  <c r="O29" i="1"/>
  <c r="O30" i="1"/>
  <c r="O23" i="1"/>
  <c r="Q11" i="1" l="1"/>
  <c r="I11" i="1"/>
  <c r="I10" i="1"/>
  <c r="Q9" i="1"/>
  <c r="I9" i="1"/>
  <c r="Q8" i="1"/>
  <c r="I8" i="1"/>
  <c r="Q7" i="1"/>
  <c r="I7" i="1"/>
  <c r="Q6" i="1"/>
  <c r="I6" i="1"/>
  <c r="Q5" i="1"/>
  <c r="I5" i="1"/>
  <c r="Q14" i="1" l="1"/>
  <c r="R8" i="1"/>
  <c r="R5" i="1"/>
  <c r="R7" i="1"/>
  <c r="R11" i="1"/>
  <c r="R10" i="1"/>
  <c r="R9" i="1"/>
  <c r="R6" i="1"/>
</calcChain>
</file>

<file path=xl/sharedStrings.xml><?xml version="1.0" encoding="utf-8"?>
<sst xmlns="http://schemas.openxmlformats.org/spreadsheetml/2006/main" count="227" uniqueCount="110">
  <si>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</si>
  <si>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</si>
  <si>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</si>
  <si>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</si>
  <si>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</si>
  <si>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</si>
  <si>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</si>
  <si>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</si>
  <si>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</si>
  <si>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</si>
  <si>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</si>
  <si>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</si>
  <si>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</si>
  <si>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</si>
  <si>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</si>
  <si>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RT</t>
  </si>
  <si>
    <t>HC</t>
  </si>
  <si>
    <t>WRA</t>
  </si>
  <si>
    <t>TC</t>
  </si>
  <si>
    <t>ACTUAL</t>
  </si>
  <si>
    <t>PENALTY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</si>
  <si>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</si>
  <si>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</si>
  <si>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</si>
  <si>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</si>
  <si>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</si>
  <si>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</si>
  <si>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</si>
  <si>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</si>
  <si>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</si>
  <si>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</si>
  <si>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</si>
  <si>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</si>
  <si>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</si>
  <si>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</si>
  <si>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</si>
  <si>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</si>
  <si>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</si>
  <si>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</si>
  <si>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</si>
  <si>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</si>
  <si>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</si>
  <si>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</si>
  <si>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</si>
  <si>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7B</t>
  </si>
  <si>
    <t>8B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</si>
  <si>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</si>
  <si>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</si>
  <si>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</si>
  <si>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</si>
  <si>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P/Y TOTALS</t>
  </si>
  <si>
    <t>INC (DEC)</t>
  </si>
  <si>
    <t>INC (DEC) %</t>
  </si>
  <si>
    <t>Based on P/Y Results</t>
  </si>
  <si>
    <t>UNA</t>
  </si>
  <si>
    <t>Proposed</t>
  </si>
  <si>
    <t>2022 points</t>
  </si>
  <si>
    <t>Champs Winners 2023</t>
  </si>
  <si>
    <t>Wilburn Winner 2023</t>
  </si>
  <si>
    <t>Scholarship Winners 2023</t>
  </si>
  <si>
    <t>DIV 2023</t>
  </si>
  <si>
    <t>5B</t>
  </si>
  <si>
    <t>Divisions for 2024</t>
  </si>
  <si>
    <t>Steele</t>
  </si>
  <si>
    <t>Iris</t>
  </si>
  <si>
    <t>R</t>
  </si>
  <si>
    <t>Buchanan</t>
  </si>
  <si>
    <t>Preston</t>
  </si>
  <si>
    <t>Eubank</t>
  </si>
  <si>
    <t>Ethan</t>
  </si>
  <si>
    <t>Cooper</t>
  </si>
  <si>
    <t>Lorelei</t>
  </si>
  <si>
    <t>Odberg</t>
  </si>
  <si>
    <t>Maddie</t>
  </si>
  <si>
    <t>Bowman</t>
  </si>
  <si>
    <t>Kate</t>
  </si>
  <si>
    <t>Baron</t>
  </si>
  <si>
    <t>Cady</t>
  </si>
  <si>
    <t>Wall</t>
  </si>
  <si>
    <t>Hashem</t>
  </si>
  <si>
    <t>Isa</t>
  </si>
  <si>
    <t>Feldman</t>
  </si>
  <si>
    <t>Micah</t>
  </si>
  <si>
    <t>Beagle</t>
  </si>
  <si>
    <t>Jake</t>
  </si>
  <si>
    <t>Spencer</t>
  </si>
  <si>
    <t>Tyler</t>
  </si>
  <si>
    <t>Crone</t>
  </si>
  <si>
    <t>Hayes</t>
  </si>
  <si>
    <t>Wafford</t>
  </si>
  <si>
    <t>Deacon</t>
  </si>
  <si>
    <t>Freiden</t>
  </si>
  <si>
    <t>Nathan</t>
  </si>
  <si>
    <t>Rossi</t>
  </si>
  <si>
    <t>Story</t>
  </si>
  <si>
    <t>Lillian</t>
  </si>
  <si>
    <t>Glasgow</t>
  </si>
  <si>
    <t>Eliza</t>
  </si>
  <si>
    <t>Collins</t>
  </si>
  <si>
    <t>James</t>
  </si>
  <si>
    <t>Mason</t>
  </si>
  <si>
    <t>Midgett</t>
  </si>
  <si>
    <t>Elliott</t>
  </si>
  <si>
    <t>Ciptyn</t>
  </si>
  <si>
    <t>Williams</t>
  </si>
  <si>
    <t>Isaac</t>
  </si>
  <si>
    <t>Terry</t>
  </si>
  <si>
    <t>Owen</t>
  </si>
  <si>
    <t>Gordon</t>
  </si>
  <si>
    <t>Aiden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</si>
</sst>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3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0" xfId="0" applyFont="1" applyFill="1"/>
    <xf numFmtId="164" fontId="2" fillId="2" borderId="0" xfId="0" applyNumberFormat="1" applyFont="1" applyFill="1"/>
    <xf numFmtId="0" fontId="5" fillId="3" borderId="0" xfId="0" applyFont="1" applyFill="1" applyBorder="1"/>
    <xf numFmtId="0" fontId="5" fillId="3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4" borderId="0" xfId="0" applyFont="1" applyFill="1"/>
    <xf numFmtId="164" fontId="2" fillId="4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3" borderId="0" xfId="0" applyFont="1" applyFill="1" applyBorder="1"/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0" fontId="5" fillId="0" borderId="0" xfId="0" applyFont="1" applyFill="1" applyAlignment="1">
      <alignment horizontal="right"/>
    </xf>
    <xf numFmtId="10" fontId="2" fillId="0" borderId="0" xfId="0" applyNumberFormat="1" applyFont="1" applyFill="1"/>
    <xf numFmtId="0" fontId="5" fillId="5" borderId="0" xfId="0" applyFont="1" applyFill="1"/>
    <xf numFmtId="164" fontId="2" fillId="5" borderId="0" xfId="0" applyNumberFormat="1" applyFont="1" applyFill="1"/>
    <xf numFmtId="0" fontId="5" fillId="3" borderId="6" xfId="0" applyFont="1" applyFill="1" applyBorder="1" applyAlignment="1">
      <alignment horizontal="right"/>
    </xf>
    <xf numFmtId="164" fontId="0" fillId="0" borderId="0" xfId="0" applyNumberFormat="1" applyFont="1"/>
    <xf numFmtId="0" fontId="2" fillId="3" borderId="7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5" fillId="3" borderId="6" xfId="0" applyNumberFormat="1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1" fillId="3" borderId="5" xfId="0" applyFont="1" applyFill="1" applyBorder="1"/>
    <xf numFmtId="164" fontId="1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topLeftCell="A2" zoomScaleNormal="100" workbookViewId="0">
      <selection activeCell="K13" sqref="K13"/>
    </sheetView>
  </sheetViews>
  <sheetFormatPr defaultRowHeight="15" x14ac:dyDescent="0.25"/>
  <cols>
    <col min="1" max="1" width="5" style="2" bestFit="1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2" width="4.85546875" style="2" customWidth="1"/>
    <col min="23" max="23" width="11.5703125" style="2" customWidth="1"/>
    <col min="24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1" spans="1:24" x14ac:dyDescent="0.25">
      <c r="A1" s="2">
        <v>2023</v>
      </c>
    </row>
    <row r="2" spans="1:24" x14ac:dyDescent="0.25">
      <c r="F2" s="3"/>
      <c r="L2" s="7" t="s">
        <v>47</v>
      </c>
      <c r="M2" s="8"/>
      <c r="N2" s="8" t="s">
        <v>0</v>
      </c>
      <c r="O2" s="8"/>
      <c r="Q2" s="8"/>
      <c r="R2" s="8"/>
    </row>
    <row r="3" spans="1:24" ht="15.75" thickBot="1" x14ac:dyDescent="0.3">
      <c r="C3" s="31" t="s">
        <v>49</v>
      </c>
      <c r="D3" s="3"/>
      <c r="E3" s="3"/>
      <c r="F3" s="3"/>
      <c r="G3" s="3"/>
      <c r="I3" s="3"/>
      <c r="J3" s="3"/>
      <c r="K3" s="10" t="s">
        <v>2</v>
      </c>
      <c r="L3" s="3"/>
      <c r="M3" s="3"/>
      <c r="N3" s="3"/>
      <c r="O3" s="3"/>
      <c r="Q3" s="3"/>
      <c r="R3" s="3"/>
      <c r="S3" s="3"/>
      <c r="T3" s="3"/>
      <c r="U3" s="3" t="s">
        <v>53</v>
      </c>
    </row>
    <row r="4" spans="1:24" ht="15.75" thickBot="1" x14ac:dyDescent="0.3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31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1" t="s">
        <v>10</v>
      </c>
      <c r="S4" s="3"/>
      <c r="T4" s="3"/>
      <c r="U4" s="12">
        <v>2023</v>
      </c>
      <c r="V4" s="13"/>
      <c r="W4" s="33" t="s">
        <v>56</v>
      </c>
      <c r="X4" s="9"/>
    </row>
    <row r="5" spans="1:24" x14ac:dyDescent="0.25">
      <c r="B5" s="9" t="s">
        <v>11</v>
      </c>
      <c r="C5" s="21">
        <f t="shared" ref="C5:C11" si="0">C23-D23</f>
        <v>157</v>
      </c>
      <c r="D5" s="21">
        <f t="shared" ref="D5:D11" si="1">E23-F23</f>
        <v>0</v>
      </c>
      <c r="E5" s="21">
        <f t="shared" ref="E5:E11" si="2">G23-H23</f>
        <v>0</v>
      </c>
      <c r="F5" s="21">
        <f t="shared" ref="F5:F11" si="3">I23-J23</f>
        <v>0</v>
      </c>
      <c r="G5" s="21">
        <f t="shared" ref="G5:G11" si="4">K23-L23</f>
        <v>0</v>
      </c>
      <c r="H5" s="21">
        <f t="shared" ref="H5:H11" si="5">M23-N23</f>
        <v>0</v>
      </c>
      <c r="I5" s="32">
        <f t="shared" ref="I5:I12" si="6">SUM(C5:H5)</f>
        <v>157</v>
      </c>
      <c r="J5" s="9" t="str">
        <f>B5</f>
        <v>ARA</v>
      </c>
      <c r="K5" s="3">
        <v>30</v>
      </c>
      <c r="L5" s="3"/>
      <c r="M5" s="3"/>
      <c r="N5" s="3"/>
      <c r="O5" s="3"/>
      <c r="P5" s="3"/>
      <c r="Q5" s="3">
        <f t="shared" ref="Q5:Q12" si="7">SUM(K5:P5)</f>
        <v>30</v>
      </c>
      <c r="R5" s="15">
        <f>I5+Q5</f>
        <v>187</v>
      </c>
      <c r="S5" s="9" t="str">
        <f>B5</f>
        <v>ARA</v>
      </c>
      <c r="T5" s="9"/>
      <c r="U5" s="37" t="s">
        <v>14</v>
      </c>
      <c r="V5" s="13" t="s">
        <v>40</v>
      </c>
      <c r="W5" s="38">
        <v>1712</v>
      </c>
      <c r="X5" s="9"/>
    </row>
    <row r="6" spans="1:24" x14ac:dyDescent="0.25">
      <c r="B6" s="1" t="s">
        <v>13</v>
      </c>
      <c r="C6" s="21">
        <f t="shared" si="0"/>
        <v>88</v>
      </c>
      <c r="D6" s="21">
        <f t="shared" si="1"/>
        <v>0</v>
      </c>
      <c r="E6" s="21">
        <f t="shared" si="2"/>
        <v>0</v>
      </c>
      <c r="F6" s="21">
        <f t="shared" si="3"/>
        <v>0</v>
      </c>
      <c r="G6" s="21">
        <f t="shared" si="4"/>
        <v>0</v>
      </c>
      <c r="H6" s="21">
        <f t="shared" si="5"/>
        <v>0</v>
      </c>
      <c r="I6" s="32">
        <f t="shared" si="6"/>
        <v>88</v>
      </c>
      <c r="J6" s="9" t="str">
        <f t="shared" ref="J6:J13" si="8">B6</f>
        <v>BA</v>
      </c>
      <c r="K6" s="3">
        <v>15</v>
      </c>
      <c r="L6" s="3"/>
      <c r="M6" s="3"/>
      <c r="N6" s="3"/>
      <c r="O6" s="3"/>
      <c r="P6" s="3"/>
      <c r="Q6" s="3">
        <f t="shared" si="7"/>
        <v>15</v>
      </c>
      <c r="R6" s="15">
        <f t="shared" ref="R6:R12" si="9">I6+Q6</f>
        <v>103</v>
      </c>
      <c r="S6" s="9" t="str">
        <f t="shared" ref="S6:S13" si="10">B6</f>
        <v>BA</v>
      </c>
      <c r="T6" s="1"/>
      <c r="U6" s="35" t="s">
        <v>11</v>
      </c>
      <c r="V6" s="16" t="s">
        <v>41</v>
      </c>
      <c r="W6" s="27">
        <v>1506.5</v>
      </c>
      <c r="X6" s="9"/>
    </row>
    <row r="7" spans="1:24" x14ac:dyDescent="0.25">
      <c r="B7" s="9" t="s">
        <v>14</v>
      </c>
      <c r="C7" s="21">
        <f t="shared" si="0"/>
        <v>190.5</v>
      </c>
      <c r="D7" s="21">
        <f t="shared" si="1"/>
        <v>0</v>
      </c>
      <c r="E7" s="21">
        <f t="shared" si="2"/>
        <v>0</v>
      </c>
      <c r="F7" s="21">
        <f t="shared" si="3"/>
        <v>0</v>
      </c>
      <c r="G7" s="21">
        <f t="shared" si="4"/>
        <v>0</v>
      </c>
      <c r="H7" s="21">
        <f t="shared" si="5"/>
        <v>0</v>
      </c>
      <c r="I7" s="32">
        <f t="shared" si="6"/>
        <v>190.5</v>
      </c>
      <c r="J7" s="9" t="str">
        <f t="shared" si="8"/>
        <v>BSRC</v>
      </c>
      <c r="K7" s="3">
        <v>33</v>
      </c>
      <c r="L7" s="3"/>
      <c r="M7" s="3"/>
      <c r="N7" s="3"/>
      <c r="O7" s="3"/>
      <c r="P7" s="3"/>
      <c r="Q7" s="3">
        <f t="shared" si="7"/>
        <v>33</v>
      </c>
      <c r="R7" s="15">
        <f t="shared" si="9"/>
        <v>223.5</v>
      </c>
      <c r="S7" s="9" t="str">
        <f t="shared" si="10"/>
        <v>BSRC</v>
      </c>
      <c r="T7" s="9"/>
      <c r="U7" s="35" t="s">
        <v>12</v>
      </c>
      <c r="V7" s="16" t="s">
        <v>42</v>
      </c>
      <c r="W7" s="27">
        <v>1283.5</v>
      </c>
      <c r="X7" s="9"/>
    </row>
    <row r="8" spans="1:24" ht="15.75" thickBot="1" x14ac:dyDescent="0.3">
      <c r="B8" s="9" t="s">
        <v>16</v>
      </c>
      <c r="C8" s="21">
        <f t="shared" si="0"/>
        <v>104</v>
      </c>
      <c r="D8" s="21">
        <f t="shared" si="1"/>
        <v>0</v>
      </c>
      <c r="E8" s="21">
        <f t="shared" si="2"/>
        <v>0</v>
      </c>
      <c r="F8" s="21">
        <f t="shared" si="3"/>
        <v>0</v>
      </c>
      <c r="G8" s="21">
        <f t="shared" si="4"/>
        <v>0</v>
      </c>
      <c r="H8" s="21">
        <f t="shared" si="5"/>
        <v>0</v>
      </c>
      <c r="I8" s="32">
        <f t="shared" si="6"/>
        <v>104</v>
      </c>
      <c r="J8" s="9" t="str">
        <f t="shared" si="8"/>
        <v>HC</v>
      </c>
      <c r="K8" s="3">
        <v>16</v>
      </c>
      <c r="L8" s="3"/>
      <c r="M8" s="3"/>
      <c r="N8" s="3"/>
      <c r="O8" s="3"/>
      <c r="P8" s="3"/>
      <c r="Q8" s="3">
        <f t="shared" si="7"/>
        <v>16</v>
      </c>
      <c r="R8" s="15">
        <f t="shared" si="9"/>
        <v>120</v>
      </c>
      <c r="S8" s="9" t="str">
        <f t="shared" si="10"/>
        <v>HC</v>
      </c>
      <c r="T8" s="9"/>
      <c r="U8" s="39" t="s">
        <v>17</v>
      </c>
      <c r="V8" s="17" t="s">
        <v>43</v>
      </c>
      <c r="W8" s="28">
        <v>1010</v>
      </c>
      <c r="X8" s="9"/>
    </row>
    <row r="9" spans="1:24" x14ac:dyDescent="0.25">
      <c r="B9" s="9" t="s">
        <v>12</v>
      </c>
      <c r="C9" s="21">
        <f t="shared" si="0"/>
        <v>141.5</v>
      </c>
      <c r="D9" s="21">
        <f t="shared" si="1"/>
        <v>0</v>
      </c>
      <c r="E9" s="21">
        <f t="shared" si="2"/>
        <v>0</v>
      </c>
      <c r="F9" s="21">
        <f t="shared" si="3"/>
        <v>0</v>
      </c>
      <c r="G9" s="21">
        <f t="shared" si="4"/>
        <v>0</v>
      </c>
      <c r="H9" s="21">
        <f t="shared" si="5"/>
        <v>0</v>
      </c>
      <c r="I9" s="32">
        <f t="shared" si="6"/>
        <v>141.5</v>
      </c>
      <c r="J9" s="9" t="str">
        <f t="shared" si="8"/>
        <v>KRA</v>
      </c>
      <c r="K9" s="3">
        <v>30</v>
      </c>
      <c r="L9" s="3"/>
      <c r="M9" s="3"/>
      <c r="N9" s="3"/>
      <c r="O9" s="3"/>
      <c r="P9" s="3"/>
      <c r="Q9" s="3">
        <f t="shared" si="7"/>
        <v>30</v>
      </c>
      <c r="R9" s="15">
        <f t="shared" si="9"/>
        <v>171.5</v>
      </c>
      <c r="S9" s="9" t="str">
        <f t="shared" si="10"/>
        <v>KRA</v>
      </c>
      <c r="T9" s="9"/>
      <c r="U9" s="40" t="s">
        <v>15</v>
      </c>
      <c r="V9" s="41" t="s">
        <v>61</v>
      </c>
      <c r="W9" s="42">
        <v>1002</v>
      </c>
      <c r="X9" s="9"/>
    </row>
    <row r="10" spans="1:24" x14ac:dyDescent="0.25">
      <c r="B10" s="9" t="s">
        <v>15</v>
      </c>
      <c r="C10" s="21">
        <f t="shared" si="0"/>
        <v>102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21">
        <f t="shared" si="4"/>
        <v>0</v>
      </c>
      <c r="H10" s="21">
        <f t="shared" si="5"/>
        <v>0</v>
      </c>
      <c r="I10" s="32">
        <f t="shared" si="6"/>
        <v>102</v>
      </c>
      <c r="J10" s="9" t="str">
        <f t="shared" si="8"/>
        <v>RT</v>
      </c>
      <c r="K10" s="3">
        <v>18</v>
      </c>
      <c r="L10" s="3"/>
      <c r="M10" s="3"/>
      <c r="N10" s="3"/>
      <c r="O10" s="3"/>
      <c r="P10" s="3"/>
      <c r="Q10" s="3">
        <f t="shared" si="7"/>
        <v>18</v>
      </c>
      <c r="R10" s="15">
        <f t="shared" si="9"/>
        <v>120</v>
      </c>
      <c r="S10" s="9" t="str">
        <f t="shared" si="10"/>
        <v>RT</v>
      </c>
      <c r="T10" s="9"/>
      <c r="U10" s="35" t="s">
        <v>16</v>
      </c>
      <c r="V10" s="16" t="s">
        <v>46</v>
      </c>
      <c r="W10" s="27">
        <v>941</v>
      </c>
      <c r="X10" s="9"/>
    </row>
    <row r="11" spans="1:24" x14ac:dyDescent="0.25">
      <c r="B11" s="9" t="s">
        <v>18</v>
      </c>
      <c r="C11" s="21">
        <f t="shared" si="0"/>
        <v>29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21">
        <f t="shared" si="4"/>
        <v>0</v>
      </c>
      <c r="H11" s="21">
        <f t="shared" si="5"/>
        <v>0</v>
      </c>
      <c r="I11" s="32">
        <f t="shared" si="6"/>
        <v>29</v>
      </c>
      <c r="J11" s="9" t="str">
        <f t="shared" si="8"/>
        <v>TC</v>
      </c>
      <c r="K11" s="3">
        <v>6</v>
      </c>
      <c r="L11" s="3"/>
      <c r="M11" s="3"/>
      <c r="N11" s="3"/>
      <c r="O11" s="3"/>
      <c r="P11" s="3"/>
      <c r="Q11" s="3">
        <f t="shared" si="7"/>
        <v>6</v>
      </c>
      <c r="R11" s="15">
        <f t="shared" si="9"/>
        <v>35</v>
      </c>
      <c r="S11" s="9" t="str">
        <f t="shared" si="10"/>
        <v>TC</v>
      </c>
      <c r="T11" s="9"/>
      <c r="U11" s="35" t="s">
        <v>13</v>
      </c>
      <c r="V11" s="16" t="s">
        <v>44</v>
      </c>
      <c r="W11" s="27">
        <v>560.5</v>
      </c>
      <c r="X11" s="9"/>
    </row>
    <row r="12" spans="1:24" x14ac:dyDescent="0.25">
      <c r="B12" s="9" t="s">
        <v>54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32">
        <f t="shared" si="6"/>
        <v>0</v>
      </c>
      <c r="J12" s="9" t="str">
        <f t="shared" si="8"/>
        <v>UNA</v>
      </c>
      <c r="K12" s="3">
        <v>0</v>
      </c>
      <c r="L12" s="3"/>
      <c r="M12" s="3"/>
      <c r="N12" s="3"/>
      <c r="O12" s="3"/>
      <c r="P12" s="3"/>
      <c r="Q12" s="3">
        <f t="shared" si="7"/>
        <v>0</v>
      </c>
      <c r="R12" s="15">
        <f t="shared" si="9"/>
        <v>0</v>
      </c>
      <c r="S12" s="9" t="str">
        <f t="shared" si="10"/>
        <v>UNA</v>
      </c>
      <c r="T12" s="9"/>
      <c r="U12" s="35" t="s">
        <v>18</v>
      </c>
      <c r="V12" s="16" t="s">
        <v>45</v>
      </c>
      <c r="W12" s="27">
        <v>451.5</v>
      </c>
      <c r="X12" s="9"/>
    </row>
    <row r="13" spans="1:24" ht="15.75" thickBot="1" x14ac:dyDescent="0.3">
      <c r="B13" s="9" t="s">
        <v>17</v>
      </c>
      <c r="C13" s="21">
        <f t="shared" ref="C13" si="11">C30-D30</f>
        <v>146</v>
      </c>
      <c r="D13" s="21">
        <f t="shared" ref="D13" si="12">E30-F30</f>
        <v>0</v>
      </c>
      <c r="E13" s="21">
        <f t="shared" ref="E13" si="13">G30-H30</f>
        <v>0</v>
      </c>
      <c r="F13" s="21">
        <f t="shared" ref="F13" si="14">I30-J30</f>
        <v>0</v>
      </c>
      <c r="G13" s="21">
        <f t="shared" ref="G13" si="15">K30-L30</f>
        <v>0</v>
      </c>
      <c r="H13" s="21">
        <f t="shared" ref="H13" si="16">M30-N30</f>
        <v>0</v>
      </c>
      <c r="I13" s="32">
        <f t="shared" ref="I13" si="17">SUM(C13:H13)</f>
        <v>146</v>
      </c>
      <c r="J13" s="9" t="str">
        <f t="shared" si="8"/>
        <v>WRA</v>
      </c>
      <c r="K13" s="3">
        <v>30</v>
      </c>
      <c r="L13" s="3"/>
      <c r="M13" s="3"/>
      <c r="N13" s="3"/>
      <c r="O13" s="3"/>
      <c r="P13" s="3"/>
      <c r="Q13" s="3">
        <f t="shared" ref="Q13" si="18">SUM(K13:P13)</f>
        <v>30</v>
      </c>
      <c r="R13" s="15">
        <f t="shared" ref="R13" si="19">I13+Q13</f>
        <v>176</v>
      </c>
      <c r="S13" s="9" t="str">
        <f t="shared" si="10"/>
        <v>WRA</v>
      </c>
      <c r="T13" s="9"/>
      <c r="U13" s="36"/>
      <c r="V13" s="17"/>
      <c r="W13" s="28"/>
      <c r="X13" s="1"/>
    </row>
    <row r="14" spans="1:24" x14ac:dyDescent="0.25">
      <c r="B14" s="14"/>
      <c r="C14" s="18"/>
      <c r="D14" s="18"/>
      <c r="E14" s="18"/>
      <c r="F14" s="18"/>
      <c r="G14" s="18"/>
      <c r="H14" s="18"/>
      <c r="I14" s="19"/>
      <c r="J14" s="14"/>
      <c r="K14" s="18">
        <f t="shared" ref="K14:Q14" si="20">SUM(K5:K13)</f>
        <v>178</v>
      </c>
      <c r="L14" s="18">
        <f t="shared" si="20"/>
        <v>0</v>
      </c>
      <c r="M14" s="18">
        <f t="shared" si="20"/>
        <v>0</v>
      </c>
      <c r="N14" s="18">
        <f t="shared" si="20"/>
        <v>0</v>
      </c>
      <c r="O14" s="18">
        <f t="shared" si="20"/>
        <v>0</v>
      </c>
      <c r="P14" s="18">
        <f t="shared" si="20"/>
        <v>0</v>
      </c>
      <c r="Q14" s="18">
        <f t="shared" si="20"/>
        <v>178</v>
      </c>
      <c r="R14" s="19"/>
      <c r="S14" s="14"/>
      <c r="T14" s="9"/>
      <c r="U14" s="20"/>
      <c r="V14" s="20"/>
      <c r="W14" s="14"/>
      <c r="X14" s="1"/>
    </row>
    <row r="15" spans="1:24" x14ac:dyDescent="0.25">
      <c r="B15" s="14"/>
      <c r="C15" s="18"/>
      <c r="D15" s="18"/>
      <c r="E15" s="18"/>
      <c r="F15" s="18"/>
      <c r="G15" s="18"/>
      <c r="H15" s="18"/>
      <c r="I15" s="19"/>
      <c r="J15" s="29" t="s">
        <v>50</v>
      </c>
      <c r="K15" s="18">
        <v>216</v>
      </c>
      <c r="L15" s="18">
        <v>243</v>
      </c>
      <c r="M15" s="18">
        <v>230</v>
      </c>
      <c r="N15" s="18">
        <v>231</v>
      </c>
      <c r="O15" s="18">
        <v>219</v>
      </c>
      <c r="P15" s="5">
        <v>157</v>
      </c>
      <c r="Q15" s="5">
        <v>1296</v>
      </c>
      <c r="R15" s="19"/>
      <c r="S15" s="14"/>
      <c r="T15" s="14"/>
      <c r="U15" s="20"/>
      <c r="V15" s="20"/>
      <c r="W15" s="14"/>
      <c r="X15" s="9"/>
    </row>
    <row r="16" spans="1:24" s="5" customFormat="1" x14ac:dyDescent="0.25">
      <c r="A16" s="18"/>
      <c r="B16" s="14"/>
      <c r="C16" s="18"/>
      <c r="D16" s="18"/>
      <c r="E16" s="18"/>
      <c r="F16" s="18"/>
      <c r="G16" s="18"/>
      <c r="H16" s="18"/>
      <c r="I16" s="19"/>
      <c r="J16" s="29" t="s">
        <v>51</v>
      </c>
      <c r="K16" s="18">
        <f>K14-K15</f>
        <v>-38</v>
      </c>
      <c r="L16" s="18">
        <f t="shared" ref="L16:M16" si="21">L14-L15</f>
        <v>-243</v>
      </c>
      <c r="M16" s="18">
        <f t="shared" si="21"/>
        <v>-230</v>
      </c>
      <c r="N16" s="18"/>
      <c r="O16" s="18"/>
      <c r="P16" s="18"/>
      <c r="Q16" s="18"/>
      <c r="R16" s="19"/>
      <c r="S16" s="14"/>
      <c r="T16" s="14"/>
      <c r="U16" s="20"/>
      <c r="V16" s="20"/>
      <c r="W16" s="14"/>
      <c r="X16" s="14"/>
    </row>
    <row r="17" spans="1:24" s="5" customFormat="1" hidden="1" x14ac:dyDescent="0.25">
      <c r="B17" s="14"/>
      <c r="C17" s="18"/>
      <c r="D17" s="18"/>
      <c r="E17" s="18"/>
      <c r="F17" s="18"/>
      <c r="G17" s="18"/>
      <c r="H17" s="18"/>
      <c r="I17" s="19"/>
      <c r="J17" s="29" t="s">
        <v>52</v>
      </c>
      <c r="K17" s="30">
        <f>K16/K15</f>
        <v>-0.17592592592592593</v>
      </c>
      <c r="L17" s="30">
        <f t="shared" ref="L17:M17" si="22">L16/L15</f>
        <v>-1</v>
      </c>
      <c r="M17" s="30">
        <f t="shared" si="22"/>
        <v>-1</v>
      </c>
      <c r="N17" s="18"/>
      <c r="O17" s="18"/>
      <c r="P17" s="18"/>
      <c r="Q17" s="18"/>
      <c r="R17" s="19"/>
      <c r="S17" s="14"/>
      <c r="T17" s="14"/>
      <c r="U17" s="20"/>
      <c r="V17" s="20"/>
      <c r="W17" s="14"/>
      <c r="X17" s="14"/>
    </row>
    <row r="18" spans="1:24" s="5" customFormat="1" hidden="1" x14ac:dyDescent="0.25">
      <c r="B18" s="14"/>
      <c r="C18" s="18"/>
      <c r="D18" s="18"/>
      <c r="E18" s="18"/>
      <c r="F18" s="18"/>
      <c r="G18" s="18"/>
      <c r="H18" s="18"/>
      <c r="I18" s="19"/>
      <c r="J18" s="14"/>
      <c r="K18" s="18"/>
      <c r="L18" s="18"/>
      <c r="M18" s="18"/>
      <c r="N18" s="18"/>
      <c r="O18" s="18"/>
      <c r="Q18" s="18"/>
      <c r="R18" s="19"/>
      <c r="S18" s="14"/>
      <c r="T18" s="14"/>
      <c r="U18" s="2"/>
      <c r="V18" s="2"/>
      <c r="W18" s="2"/>
      <c r="X18" s="14"/>
    </row>
    <row r="19" spans="1:24" s="5" customFormat="1" hidden="1" x14ac:dyDescent="0.25">
      <c r="B19" s="14"/>
      <c r="C19" s="18"/>
      <c r="D19" s="18"/>
      <c r="E19" s="18"/>
      <c r="F19" s="18"/>
      <c r="G19" s="18"/>
      <c r="H19" s="18"/>
      <c r="I19" s="19"/>
      <c r="J19" s="14"/>
      <c r="K19" s="18"/>
      <c r="L19" s="18"/>
      <c r="M19" s="18"/>
      <c r="N19" s="18"/>
      <c r="O19" s="18"/>
      <c r="Q19" s="18"/>
      <c r="R19" s="19"/>
      <c r="S19" s="14"/>
      <c r="T19" s="14"/>
      <c r="U19" s="2"/>
      <c r="V19" s="2"/>
      <c r="W19" s="2"/>
      <c r="X19" s="14"/>
    </row>
    <row r="20" spans="1:24" s="5" customFormat="1" x14ac:dyDescent="0.25">
      <c r="B20" s="3"/>
      <c r="C20" s="9" t="s">
        <v>48</v>
      </c>
      <c r="D20" s="3"/>
      <c r="E20" s="3"/>
      <c r="F20" s="3"/>
      <c r="G20" s="3"/>
      <c r="H20" s="2"/>
      <c r="I20" s="3"/>
      <c r="J20" s="3"/>
      <c r="K20" s="3"/>
      <c r="L20" s="3"/>
      <c r="M20" s="3"/>
      <c r="N20" s="3"/>
      <c r="O20" s="3"/>
      <c r="P20" s="3"/>
      <c r="Q20" s="3"/>
      <c r="R20" s="21"/>
      <c r="S20" s="3"/>
      <c r="T20" s="14"/>
      <c r="X20" s="14"/>
    </row>
    <row r="21" spans="1:24" x14ac:dyDescent="0.25">
      <c r="A21" s="5"/>
      <c r="B21" s="9"/>
      <c r="C21" s="9" t="s">
        <v>3</v>
      </c>
      <c r="D21" s="3"/>
      <c r="E21" s="9" t="s">
        <v>4</v>
      </c>
      <c r="F21" s="3"/>
      <c r="G21" s="9" t="s">
        <v>5</v>
      </c>
      <c r="H21" s="3"/>
      <c r="I21" s="9" t="s">
        <v>6</v>
      </c>
      <c r="J21" s="3"/>
      <c r="K21" s="9" t="s">
        <v>7</v>
      </c>
      <c r="L21" s="3"/>
      <c r="M21" s="9" t="s">
        <v>8</v>
      </c>
      <c r="N21" s="3"/>
      <c r="O21" s="22" t="s">
        <v>9</v>
      </c>
      <c r="R21" s="18"/>
      <c r="S21" s="3"/>
      <c r="T21" s="3"/>
    </row>
    <row r="22" spans="1:24" x14ac:dyDescent="0.25">
      <c r="B22" s="9" t="s">
        <v>1</v>
      </c>
      <c r="C22" s="9" t="s">
        <v>19</v>
      </c>
      <c r="D22" s="9" t="s">
        <v>20</v>
      </c>
      <c r="E22" s="9" t="s">
        <v>19</v>
      </c>
      <c r="F22" s="9" t="s">
        <v>20</v>
      </c>
      <c r="G22" s="9" t="s">
        <v>19</v>
      </c>
      <c r="H22" s="9" t="s">
        <v>20</v>
      </c>
      <c r="I22" s="9" t="s">
        <v>19</v>
      </c>
      <c r="J22" s="9" t="s">
        <v>20</v>
      </c>
      <c r="K22" s="9" t="s">
        <v>19</v>
      </c>
      <c r="L22" s="9" t="s">
        <v>20</v>
      </c>
      <c r="M22" s="9" t="s">
        <v>19</v>
      </c>
      <c r="N22" s="9" t="s">
        <v>20</v>
      </c>
      <c r="O22" s="22"/>
      <c r="R22" s="9"/>
      <c r="S22" s="9"/>
      <c r="T22" s="3"/>
    </row>
    <row r="23" spans="1:24" x14ac:dyDescent="0.25">
      <c r="B23" s="9" t="s">
        <v>11</v>
      </c>
      <c r="C23" s="21">
        <v>163</v>
      </c>
      <c r="D23" s="34">
        <v>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>
        <f t="shared" ref="O23:O30" si="23">C23-D23+E23-F23+G23-H23+I23-J23+K23-L23+M23-N23</f>
        <v>157</v>
      </c>
      <c r="R23" s="3"/>
      <c r="S23" s="3"/>
      <c r="T23" s="9"/>
    </row>
    <row r="24" spans="1:24" x14ac:dyDescent="0.25">
      <c r="B24" s="1" t="s">
        <v>13</v>
      </c>
      <c r="C24" s="21">
        <v>88</v>
      </c>
      <c r="D24" s="3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>
        <f t="shared" si="23"/>
        <v>88</v>
      </c>
      <c r="R24" s="3"/>
      <c r="S24" s="3"/>
      <c r="T24" s="3"/>
    </row>
    <row r="25" spans="1:24" x14ac:dyDescent="0.25">
      <c r="B25" s="9" t="s">
        <v>14</v>
      </c>
      <c r="C25" s="21">
        <v>190.5</v>
      </c>
      <c r="D25" s="3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3">
        <f t="shared" si="23"/>
        <v>190.5</v>
      </c>
      <c r="R25" s="3"/>
      <c r="S25" s="3"/>
      <c r="T25" s="3"/>
    </row>
    <row r="26" spans="1:24" x14ac:dyDescent="0.25">
      <c r="B26" s="9" t="s">
        <v>16</v>
      </c>
      <c r="C26" s="21">
        <v>104</v>
      </c>
      <c r="D26" s="34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3">
        <f t="shared" si="23"/>
        <v>104</v>
      </c>
      <c r="R26" s="3"/>
      <c r="S26" s="3"/>
      <c r="T26" s="3"/>
    </row>
    <row r="27" spans="1:24" x14ac:dyDescent="0.25">
      <c r="B27" s="9" t="s">
        <v>12</v>
      </c>
      <c r="C27" s="21">
        <v>141.5</v>
      </c>
      <c r="D27" s="3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3">
        <f t="shared" si="23"/>
        <v>141.5</v>
      </c>
      <c r="R27" s="3"/>
      <c r="S27" s="3"/>
      <c r="T27" s="3"/>
    </row>
    <row r="28" spans="1:24" x14ac:dyDescent="0.25">
      <c r="B28" s="9" t="s">
        <v>15</v>
      </c>
      <c r="C28" s="21">
        <v>102</v>
      </c>
      <c r="D28" s="3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3">
        <f t="shared" si="23"/>
        <v>102</v>
      </c>
      <c r="R28" s="3"/>
      <c r="S28" s="3"/>
      <c r="T28" s="3"/>
    </row>
    <row r="29" spans="1:24" x14ac:dyDescent="0.25">
      <c r="B29" s="9" t="s">
        <v>18</v>
      </c>
      <c r="C29" s="21">
        <v>29</v>
      </c>
      <c r="D29" s="34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>
        <f t="shared" si="23"/>
        <v>29</v>
      </c>
      <c r="R29" s="3"/>
      <c r="S29" s="3"/>
      <c r="T29" s="3"/>
    </row>
    <row r="30" spans="1:24" x14ac:dyDescent="0.25">
      <c r="B30" s="9" t="s">
        <v>17</v>
      </c>
      <c r="C30" s="21">
        <v>151</v>
      </c>
      <c r="D30" s="34">
        <v>5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3">
        <f t="shared" si="23"/>
        <v>146</v>
      </c>
      <c r="R30" s="3"/>
      <c r="S30" s="3"/>
      <c r="T30" s="3"/>
    </row>
    <row r="31" spans="1:24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4" x14ac:dyDescent="0.25">
      <c r="B32" s="9"/>
      <c r="C32" s="9"/>
      <c r="D32" s="3"/>
      <c r="E32" s="3"/>
      <c r="F32" s="3"/>
      <c r="G32" s="3"/>
      <c r="H32" s="3"/>
      <c r="I32" s="3"/>
      <c r="J32" s="3"/>
      <c r="K32" s="9"/>
      <c r="L32" s="9"/>
      <c r="M32" s="3"/>
      <c r="N32" s="3"/>
      <c r="O32" s="3"/>
      <c r="P32" s="3"/>
      <c r="Q32" s="3"/>
      <c r="R32" s="3"/>
      <c r="S32" s="3"/>
      <c r="T32" s="3"/>
    </row>
    <row r="33" spans="2:20" x14ac:dyDescent="0.25">
      <c r="B33" s="9" t="s">
        <v>1</v>
      </c>
      <c r="C33" s="9" t="s">
        <v>3</v>
      </c>
      <c r="D33" s="9" t="s">
        <v>4</v>
      </c>
      <c r="E33" s="9" t="s">
        <v>5</v>
      </c>
      <c r="F33" s="9" t="s">
        <v>6</v>
      </c>
      <c r="G33" s="9" t="s">
        <v>7</v>
      </c>
      <c r="H33" s="9" t="s">
        <v>21</v>
      </c>
      <c r="I33" s="24" t="s">
        <v>60</v>
      </c>
      <c r="K33" s="9"/>
      <c r="L33" s="9"/>
      <c r="M33" s="9"/>
      <c r="N33" s="9"/>
      <c r="O33" s="9"/>
      <c r="P33" s="9"/>
      <c r="Q33" s="9"/>
      <c r="R33" s="24"/>
      <c r="S33" s="3"/>
      <c r="T33" s="3"/>
    </row>
    <row r="34" spans="2:20" x14ac:dyDescent="0.25">
      <c r="B34" s="9" t="s">
        <v>11</v>
      </c>
      <c r="C34" s="21">
        <v>1</v>
      </c>
      <c r="D34" s="21"/>
      <c r="E34" s="21"/>
      <c r="F34" s="21"/>
      <c r="G34" s="21"/>
      <c r="H34" s="21">
        <f t="shared" ref="H34:H41" si="24">SUM(C34:G34)</f>
        <v>1</v>
      </c>
      <c r="I34" s="24" t="s">
        <v>22</v>
      </c>
      <c r="K34" s="9"/>
      <c r="L34" s="21"/>
      <c r="M34" s="21"/>
      <c r="N34" s="21"/>
      <c r="O34" s="21"/>
      <c r="P34" s="21"/>
      <c r="Q34" s="21"/>
      <c r="R34" s="24"/>
      <c r="S34" s="3"/>
      <c r="T34" s="3"/>
    </row>
    <row r="35" spans="2:20" x14ac:dyDescent="0.25">
      <c r="B35" s="1" t="s">
        <v>13</v>
      </c>
      <c r="C35" s="21">
        <v>0</v>
      </c>
      <c r="D35" s="21"/>
      <c r="E35" s="21"/>
      <c r="F35" s="21"/>
      <c r="G35" s="21"/>
      <c r="H35" s="21">
        <f t="shared" si="24"/>
        <v>0</v>
      </c>
      <c r="I35" s="24" t="s">
        <v>23</v>
      </c>
      <c r="K35" s="1"/>
      <c r="L35" s="21"/>
      <c r="M35" s="21"/>
      <c r="N35" s="21"/>
      <c r="O35" s="21"/>
      <c r="P35" s="21"/>
      <c r="Q35" s="21"/>
      <c r="R35" s="24"/>
      <c r="S35" s="3"/>
      <c r="T35" s="3"/>
    </row>
    <row r="36" spans="2:20" x14ac:dyDescent="0.25">
      <c r="B36" s="9" t="s">
        <v>14</v>
      </c>
      <c r="C36" s="21">
        <v>1</v>
      </c>
      <c r="D36" s="21"/>
      <c r="E36" s="21"/>
      <c r="F36" s="21"/>
      <c r="G36" s="21"/>
      <c r="H36" s="21">
        <f t="shared" si="24"/>
        <v>1</v>
      </c>
      <c r="I36" s="24" t="s">
        <v>22</v>
      </c>
      <c r="K36" s="9"/>
      <c r="L36" s="21"/>
      <c r="M36" s="21"/>
      <c r="N36" s="21"/>
      <c r="O36" s="21"/>
      <c r="P36" s="21"/>
      <c r="Q36" s="21"/>
      <c r="R36" s="24"/>
      <c r="S36" s="3"/>
      <c r="T36" s="3"/>
    </row>
    <row r="37" spans="2:20" x14ac:dyDescent="0.25">
      <c r="B37" s="9" t="s">
        <v>16</v>
      </c>
      <c r="C37" s="21">
        <v>1</v>
      </c>
      <c r="D37" s="21"/>
      <c r="E37" s="21"/>
      <c r="F37" s="21"/>
      <c r="G37" s="21"/>
      <c r="H37" s="21">
        <f t="shared" si="24"/>
        <v>1</v>
      </c>
      <c r="I37" s="24" t="s">
        <v>23</v>
      </c>
      <c r="K37" s="9"/>
      <c r="L37" s="21"/>
      <c r="M37" s="21"/>
      <c r="N37" s="21"/>
      <c r="O37" s="21"/>
      <c r="P37" s="21"/>
      <c r="Q37" s="21"/>
      <c r="R37" s="24"/>
      <c r="S37" s="3"/>
      <c r="T37" s="3"/>
    </row>
    <row r="38" spans="2:20" x14ac:dyDescent="0.25">
      <c r="B38" s="9" t="s">
        <v>12</v>
      </c>
      <c r="C38" s="21">
        <v>0</v>
      </c>
      <c r="D38" s="21"/>
      <c r="E38" s="21"/>
      <c r="F38" s="21"/>
      <c r="G38" s="21"/>
      <c r="H38" s="21">
        <f t="shared" si="24"/>
        <v>0</v>
      </c>
      <c r="I38" s="24" t="s">
        <v>22</v>
      </c>
      <c r="K38" s="9"/>
      <c r="L38" s="21"/>
      <c r="M38" s="21"/>
      <c r="N38" s="21"/>
      <c r="O38" s="21"/>
      <c r="P38" s="21"/>
      <c r="Q38" s="21"/>
      <c r="R38" s="24"/>
      <c r="S38" s="3"/>
      <c r="T38" s="3"/>
    </row>
    <row r="39" spans="2:20" x14ac:dyDescent="0.25">
      <c r="B39" s="9" t="s">
        <v>15</v>
      </c>
      <c r="C39" s="21">
        <v>0</v>
      </c>
      <c r="D39" s="21"/>
      <c r="E39" s="21"/>
      <c r="F39" s="21"/>
      <c r="G39" s="21"/>
      <c r="H39" s="21">
        <f t="shared" si="24"/>
        <v>0</v>
      </c>
      <c r="I39" s="24" t="s">
        <v>23</v>
      </c>
      <c r="K39" s="9"/>
      <c r="L39" s="21"/>
      <c r="M39" s="21"/>
      <c r="N39" s="21"/>
      <c r="O39" s="21"/>
      <c r="P39" s="21"/>
      <c r="Q39" s="21"/>
      <c r="R39" s="24"/>
      <c r="S39" s="3"/>
      <c r="T39" s="3"/>
    </row>
    <row r="40" spans="2:20" x14ac:dyDescent="0.25">
      <c r="B40" s="9" t="s">
        <v>18</v>
      </c>
      <c r="C40" s="21">
        <v>0</v>
      </c>
      <c r="D40" s="21"/>
      <c r="E40" s="21"/>
      <c r="F40" s="21"/>
      <c r="G40" s="21"/>
      <c r="H40" s="21">
        <f t="shared" si="24"/>
        <v>0</v>
      </c>
      <c r="I40" s="24" t="s">
        <v>23</v>
      </c>
      <c r="K40" s="9"/>
      <c r="L40" s="21"/>
      <c r="M40" s="21"/>
      <c r="N40" s="21"/>
      <c r="O40" s="21"/>
      <c r="P40" s="21"/>
      <c r="Q40" s="21"/>
      <c r="R40" s="24"/>
      <c r="S40" s="3"/>
      <c r="T40" s="3"/>
    </row>
    <row r="41" spans="2:20" x14ac:dyDescent="0.25">
      <c r="B41" s="9" t="s">
        <v>17</v>
      </c>
      <c r="C41" s="21">
        <v>1</v>
      </c>
      <c r="D41" s="21"/>
      <c r="E41" s="34"/>
      <c r="F41" s="21"/>
      <c r="G41" s="21"/>
      <c r="H41" s="21">
        <f t="shared" si="24"/>
        <v>1</v>
      </c>
      <c r="I41" s="24" t="s">
        <v>22</v>
      </c>
      <c r="K41" s="9"/>
      <c r="L41" s="21"/>
      <c r="M41" s="21"/>
      <c r="N41" s="34"/>
      <c r="O41" s="21"/>
      <c r="P41" s="21"/>
      <c r="Q41" s="21"/>
      <c r="R41" s="24"/>
      <c r="S41" s="3"/>
      <c r="T41" s="3"/>
    </row>
    <row r="42" spans="2:20" x14ac:dyDescent="0.25">
      <c r="B42" s="9"/>
      <c r="C42" s="3"/>
      <c r="D42" s="3"/>
      <c r="F42" s="3"/>
      <c r="G42" s="3"/>
      <c r="H42" s="3"/>
      <c r="I42" s="24"/>
      <c r="K42" s="9"/>
      <c r="R42" s="3"/>
      <c r="S42" s="3"/>
      <c r="T42" s="3"/>
    </row>
    <row r="43" spans="2:20" x14ac:dyDescent="0.25">
      <c r="B43" s="9" t="s">
        <v>24</v>
      </c>
      <c r="C43" s="1"/>
      <c r="D43" s="1"/>
      <c r="E43" s="3"/>
      <c r="F43" s="3" t="s">
        <v>25</v>
      </c>
      <c r="G43" s="3"/>
      <c r="H43" s="3"/>
      <c r="I43" s="24"/>
      <c r="R43" s="3"/>
      <c r="S43" s="3"/>
      <c r="T43" s="3"/>
    </row>
    <row r="44" spans="2:20" x14ac:dyDescent="0.25">
      <c r="B44" s="3"/>
      <c r="C44" s="9" t="s">
        <v>22</v>
      </c>
      <c r="D44" s="9" t="s">
        <v>23</v>
      </c>
      <c r="E44" s="3"/>
      <c r="F44" s="3" t="s">
        <v>26</v>
      </c>
      <c r="G44" s="3"/>
      <c r="H44" s="3"/>
      <c r="I44" s="24"/>
      <c r="R44" s="3"/>
      <c r="S44" s="3"/>
      <c r="T44" s="3"/>
    </row>
    <row r="45" spans="2:20" x14ac:dyDescent="0.25">
      <c r="B45" s="3">
        <v>1</v>
      </c>
      <c r="C45" s="3"/>
      <c r="D45" s="3"/>
      <c r="E45" s="3"/>
      <c r="F45" s="3" t="s">
        <v>27</v>
      </c>
      <c r="G45" s="3"/>
      <c r="H45" s="3"/>
      <c r="I45" s="24"/>
      <c r="R45" s="3"/>
      <c r="S45" s="3"/>
      <c r="T45" s="3"/>
    </row>
    <row r="46" spans="2:20" x14ac:dyDescent="0.25">
      <c r="B46" s="3">
        <v>2</v>
      </c>
      <c r="C46" s="3"/>
      <c r="D46" s="3"/>
      <c r="E46" s="3"/>
      <c r="F46" s="3"/>
      <c r="G46" s="3"/>
      <c r="H46" s="3"/>
      <c r="I46" s="24"/>
      <c r="R46" s="3"/>
      <c r="S46" s="3"/>
      <c r="T46" s="3"/>
    </row>
    <row r="47" spans="2:20" x14ac:dyDescent="0.25">
      <c r="B47" s="9"/>
      <c r="C47" s="3"/>
      <c r="D47" s="3"/>
      <c r="F47" s="3"/>
      <c r="G47" s="3"/>
      <c r="H47" s="3"/>
      <c r="I47" s="24"/>
      <c r="R47" s="3"/>
      <c r="S47" s="3"/>
      <c r="T47" s="3"/>
    </row>
    <row r="48" spans="2:20" x14ac:dyDescent="0.25">
      <c r="B48" s="9" t="s">
        <v>57</v>
      </c>
      <c r="E48" s="3"/>
      <c r="F48" s="3"/>
      <c r="G48" s="3"/>
      <c r="H48" s="3"/>
      <c r="I48" s="3"/>
      <c r="M48" s="3"/>
      <c r="Q48" s="3"/>
      <c r="R48" s="3"/>
      <c r="S48" s="3"/>
      <c r="T48" s="3"/>
    </row>
    <row r="49" spans="2:20" x14ac:dyDescent="0.25">
      <c r="B49" s="9" t="s">
        <v>28</v>
      </c>
      <c r="C49" s="9" t="s">
        <v>29</v>
      </c>
      <c r="E49" s="3"/>
      <c r="F49" s="3"/>
      <c r="G49" s="3"/>
      <c r="H49" s="3"/>
      <c r="I49" s="3"/>
      <c r="M49" s="3"/>
      <c r="Q49" s="3"/>
      <c r="R49" s="3"/>
      <c r="S49" s="3"/>
      <c r="T49" s="3"/>
    </row>
    <row r="50" spans="2:20" x14ac:dyDescent="0.25">
      <c r="B50" s="9" t="s">
        <v>30</v>
      </c>
      <c r="C50" s="3"/>
      <c r="D50" s="3"/>
      <c r="E50" s="3"/>
      <c r="F50" s="3"/>
      <c r="G50" s="3"/>
      <c r="H50" s="3"/>
      <c r="I50" s="3"/>
      <c r="M50" s="3"/>
      <c r="Q50" s="3"/>
      <c r="R50" s="3"/>
      <c r="S50" s="3"/>
      <c r="T50" s="3"/>
    </row>
    <row r="51" spans="2:20" x14ac:dyDescent="0.25">
      <c r="B51" s="9" t="s"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R51" s="18"/>
      <c r="S51" s="18"/>
      <c r="T51" s="3"/>
    </row>
    <row r="52" spans="2:20" x14ac:dyDescent="0.25">
      <c r="B52" s="9" t="s">
        <v>33</v>
      </c>
      <c r="C52" s="3"/>
      <c r="D52" s="3"/>
      <c r="E52" s="3"/>
      <c r="F52" s="3"/>
      <c r="G52" s="3"/>
      <c r="H52" s="3"/>
      <c r="I52" s="3"/>
      <c r="L52" s="9"/>
      <c r="M52" s="3"/>
      <c r="R52" s="18"/>
      <c r="S52" s="14"/>
      <c r="T52" s="18"/>
    </row>
    <row r="53" spans="2:20" x14ac:dyDescent="0.25">
      <c r="B53" s="9" t="s">
        <v>34</v>
      </c>
      <c r="C53" s="3"/>
      <c r="D53" s="3"/>
      <c r="M53" s="3"/>
      <c r="R53" s="18"/>
      <c r="S53" s="14"/>
      <c r="T53" s="14"/>
    </row>
    <row r="54" spans="2:20" x14ac:dyDescent="0.25">
      <c r="B54" s="9" t="s">
        <v>35</v>
      </c>
      <c r="C54" s="3"/>
      <c r="D54" s="3"/>
      <c r="R54" s="18"/>
      <c r="S54" s="14"/>
      <c r="T54" s="14"/>
    </row>
    <row r="55" spans="2:20" x14ac:dyDescent="0.25">
      <c r="B55" s="3"/>
      <c r="R55" s="18"/>
      <c r="S55" s="14"/>
      <c r="T55" s="14"/>
    </row>
    <row r="56" spans="2:20" x14ac:dyDescent="0.25">
      <c r="B56" s="25" t="s">
        <v>32</v>
      </c>
      <c r="C56" s="9" t="s">
        <v>58</v>
      </c>
      <c r="D56" s="9"/>
      <c r="R56" s="18"/>
      <c r="S56" s="14"/>
      <c r="T56" s="14"/>
    </row>
    <row r="57" spans="2:20" x14ac:dyDescent="0.25">
      <c r="B57" s="25" t="s">
        <v>22</v>
      </c>
      <c r="C57" s="3"/>
      <c r="D57" s="3"/>
      <c r="R57" s="18"/>
      <c r="S57" s="14"/>
      <c r="T57" s="14"/>
    </row>
    <row r="58" spans="2:20" x14ac:dyDescent="0.25">
      <c r="B58" s="25" t="s">
        <v>23</v>
      </c>
      <c r="C58" s="3"/>
      <c r="D58" s="3"/>
      <c r="R58" s="18"/>
      <c r="S58" s="14"/>
      <c r="T58" s="14"/>
    </row>
    <row r="59" spans="2:20" x14ac:dyDescent="0.25">
      <c r="R59" s="5"/>
      <c r="S59" s="5"/>
      <c r="T59" s="14"/>
    </row>
    <row r="60" spans="2:20" x14ac:dyDescent="0.25">
      <c r="B60" s="9" t="s">
        <v>29</v>
      </c>
      <c r="C60" s="9" t="s">
        <v>59</v>
      </c>
      <c r="T60" s="5"/>
    </row>
    <row r="61" spans="2:20" x14ac:dyDescent="0.25">
      <c r="B61" s="3"/>
      <c r="C61" s="3"/>
    </row>
    <row r="62" spans="2:20" x14ac:dyDescent="0.25">
      <c r="C62" s="3"/>
    </row>
    <row r="63" spans="2:20" x14ac:dyDescent="0.25">
      <c r="C63" s="6"/>
    </row>
    <row r="64" spans="2:20" x14ac:dyDescent="0.25">
      <c r="C64" s="6"/>
      <c r="F64" s="34"/>
    </row>
    <row r="65" spans="2:7" x14ac:dyDescent="0.25">
      <c r="C65" s="6"/>
      <c r="F65" s="34"/>
    </row>
    <row r="66" spans="2:7" x14ac:dyDescent="0.25">
      <c r="C66" s="6"/>
      <c r="F66" s="34"/>
    </row>
    <row r="67" spans="2:7" x14ac:dyDescent="0.25">
      <c r="C67" s="6"/>
      <c r="F67" s="34"/>
    </row>
    <row r="68" spans="2:7" x14ac:dyDescent="0.25">
      <c r="C68" s="6"/>
      <c r="F68" s="34"/>
    </row>
    <row r="69" spans="2:7" x14ac:dyDescent="0.25">
      <c r="C69" s="2" t="s">
        <v>55</v>
      </c>
      <c r="F69" s="34"/>
      <c r="G69" s="34"/>
    </row>
    <row r="70" spans="2:7" x14ac:dyDescent="0.25">
      <c r="B70" s="3"/>
      <c r="C70" s="3" t="s">
        <v>62</v>
      </c>
      <c r="D70" s="3"/>
      <c r="F70" s="34"/>
      <c r="G70" s="34"/>
    </row>
    <row r="71" spans="2:7" x14ac:dyDescent="0.25">
      <c r="B71" s="3"/>
      <c r="C71" s="9" t="s">
        <v>22</v>
      </c>
      <c r="D71" s="9" t="s">
        <v>23</v>
      </c>
      <c r="F71" s="34"/>
      <c r="G71" s="34"/>
    </row>
    <row r="72" spans="2:7" x14ac:dyDescent="0.25">
      <c r="B72" s="3">
        <v>1</v>
      </c>
      <c r="C72" s="26"/>
      <c r="D72" s="26"/>
      <c r="F72" s="34"/>
      <c r="G72" s="34"/>
    </row>
    <row r="73" spans="2:7" x14ac:dyDescent="0.25">
      <c r="B73" s="3">
        <v>2</v>
      </c>
      <c r="C73" s="26"/>
      <c r="D73" s="4"/>
      <c r="F73" s="34"/>
      <c r="G73" s="34"/>
    </row>
    <row r="74" spans="2:7" x14ac:dyDescent="0.25">
      <c r="B74" s="3">
        <v>3</v>
      </c>
      <c r="C74" s="26"/>
      <c r="D74" s="26"/>
      <c r="F74" s="34"/>
      <c r="G74" s="34"/>
    </row>
    <row r="75" spans="2:7" x14ac:dyDescent="0.25">
      <c r="B75" s="3">
        <v>4</v>
      </c>
      <c r="C75" s="4"/>
      <c r="D75" s="26"/>
      <c r="F75" s="34"/>
      <c r="G75" s="34"/>
    </row>
    <row r="76" spans="2:7" x14ac:dyDescent="0.25">
      <c r="B76" s="3">
        <v>5</v>
      </c>
      <c r="C76" s="4"/>
      <c r="D76" s="26"/>
      <c r="G76" s="34"/>
    </row>
    <row r="77" spans="2:7" x14ac:dyDescent="0.25">
      <c r="G77" s="34"/>
    </row>
    <row r="78" spans="2:7" x14ac:dyDescent="0.25">
      <c r="G78" s="34"/>
    </row>
    <row r="79" spans="2:7" x14ac:dyDescent="0.25">
      <c r="G79" s="34"/>
    </row>
  </sheetData>
  <sortState ref="A36:X44">
    <sortCondition ref="B36:B44"/>
    <sortCondition descending="1" ref="H36:H4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3.140625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36</v>
      </c>
      <c r="B1" s="1" t="s">
        <v>37</v>
      </c>
      <c r="C1" s="1" t="s">
        <v>38</v>
      </c>
      <c r="D1" s="1" t="s">
        <v>1</v>
      </c>
      <c r="E1" s="1" t="s">
        <v>39</v>
      </c>
    </row>
    <row r="2" spans="1:5" s="2" customFormat="1" x14ac:dyDescent="0.25">
      <c r="A2" s="2" t="s">
        <v>87</v>
      </c>
      <c r="B2" s="2" t="s">
        <v>88</v>
      </c>
      <c r="C2" s="2" t="s">
        <v>65</v>
      </c>
      <c r="D2" s="2" t="s">
        <v>11</v>
      </c>
      <c r="E2" s="2">
        <v>1</v>
      </c>
    </row>
    <row r="3" spans="1:5" s="2" customFormat="1" x14ac:dyDescent="0.25">
      <c r="A3" s="2" t="s">
        <v>91</v>
      </c>
      <c r="B3" s="2" t="s">
        <v>92</v>
      </c>
      <c r="C3" s="2" t="s">
        <v>65</v>
      </c>
      <c r="D3" s="2" t="s">
        <v>11</v>
      </c>
      <c r="E3" s="2">
        <v>1</v>
      </c>
    </row>
    <row r="4" spans="1:5" s="2" customFormat="1" x14ac:dyDescent="0.25">
      <c r="A4" s="2" t="s">
        <v>93</v>
      </c>
      <c r="B4" s="2" t="s">
        <v>86</v>
      </c>
      <c r="C4" s="2" t="s">
        <v>65</v>
      </c>
      <c r="D4" s="2" t="s">
        <v>11</v>
      </c>
      <c r="E4" s="2">
        <v>1</v>
      </c>
    </row>
    <row r="5" spans="1:5" s="2" customFormat="1" x14ac:dyDescent="0.25">
      <c r="A5" s="2" t="s">
        <v>89</v>
      </c>
      <c r="B5" s="2" t="s">
        <v>90</v>
      </c>
      <c r="C5" s="2" t="s">
        <v>65</v>
      </c>
      <c r="D5" s="2" t="s">
        <v>11</v>
      </c>
      <c r="E5" s="2">
        <v>1</v>
      </c>
    </row>
    <row r="6" spans="1:5" s="2" customFormat="1" x14ac:dyDescent="0.25">
      <c r="A6" s="2" t="s">
        <v>76</v>
      </c>
      <c r="B6" s="2" t="s">
        <v>77</v>
      </c>
      <c r="C6" s="2" t="s">
        <v>65</v>
      </c>
      <c r="D6" s="2" t="s">
        <v>13</v>
      </c>
      <c r="E6" s="2">
        <v>1</v>
      </c>
    </row>
    <row r="7" spans="1:5" s="2" customFormat="1" x14ac:dyDescent="0.25">
      <c r="A7" s="2" t="s">
        <v>74</v>
      </c>
      <c r="B7" s="2" t="s">
        <v>75</v>
      </c>
      <c r="C7" s="2" t="s">
        <v>65</v>
      </c>
      <c r="D7" s="2" t="s">
        <v>13</v>
      </c>
      <c r="E7" s="2">
        <v>1</v>
      </c>
    </row>
    <row r="8" spans="1:5" s="2" customFormat="1" x14ac:dyDescent="0.25">
      <c r="A8" s="2" t="s">
        <v>72</v>
      </c>
      <c r="B8" s="2" t="s">
        <v>73</v>
      </c>
      <c r="C8" s="2" t="s">
        <v>65</v>
      </c>
      <c r="D8" s="2" t="s">
        <v>13</v>
      </c>
      <c r="E8" s="2">
        <v>1</v>
      </c>
    </row>
    <row r="9" spans="1:5" s="2" customFormat="1" x14ac:dyDescent="0.25">
      <c r="A9" s="2" t="s">
        <v>98</v>
      </c>
      <c r="B9" s="2" t="s">
        <v>99</v>
      </c>
      <c r="C9" s="2" t="s">
        <v>33</v>
      </c>
      <c r="D9" s="2" t="s">
        <v>14</v>
      </c>
      <c r="E9" s="2">
        <v>1</v>
      </c>
    </row>
    <row r="10" spans="1:5" s="2" customFormat="1" x14ac:dyDescent="0.25">
      <c r="A10" s="2" t="s">
        <v>98</v>
      </c>
      <c r="B10" s="2" t="s">
        <v>100</v>
      </c>
      <c r="C10" s="2" t="s">
        <v>65</v>
      </c>
      <c r="D10" s="2" t="s">
        <v>14</v>
      </c>
      <c r="E10" s="2">
        <v>1</v>
      </c>
    </row>
    <row r="11" spans="1:5" s="2" customFormat="1" x14ac:dyDescent="0.25">
      <c r="A11" s="2" t="s">
        <v>102</v>
      </c>
      <c r="B11" s="2" t="s">
        <v>103</v>
      </c>
      <c r="C11" s="2" t="s">
        <v>33</v>
      </c>
      <c r="D11" s="2" t="s">
        <v>14</v>
      </c>
      <c r="E11" s="2">
        <v>1</v>
      </c>
    </row>
    <row r="12" spans="1:5" s="2" customFormat="1" x14ac:dyDescent="0.25">
      <c r="A12" s="2" t="s">
        <v>108</v>
      </c>
      <c r="B12" s="2" t="s">
        <v>109</v>
      </c>
      <c r="C12" s="2" t="s">
        <v>65</v>
      </c>
      <c r="D12" s="2" t="s">
        <v>14</v>
      </c>
      <c r="E12" s="2">
        <v>1</v>
      </c>
    </row>
    <row r="13" spans="1:5" s="2" customFormat="1" x14ac:dyDescent="0.25">
      <c r="A13" s="2" t="s">
        <v>101</v>
      </c>
      <c r="B13" s="2" t="s">
        <v>100</v>
      </c>
      <c r="C13" s="2" t="s">
        <v>65</v>
      </c>
      <c r="D13" s="2" t="s">
        <v>14</v>
      </c>
      <c r="E13" s="2">
        <v>1</v>
      </c>
    </row>
    <row r="14" spans="1:5" s="2" customFormat="1" x14ac:dyDescent="0.25">
      <c r="A14" s="2" t="s">
        <v>94</v>
      </c>
      <c r="B14" s="2" t="s">
        <v>95</v>
      </c>
      <c r="C14" s="2" t="s">
        <v>33</v>
      </c>
      <c r="D14" s="2" t="s">
        <v>14</v>
      </c>
      <c r="E14" s="2">
        <v>1</v>
      </c>
    </row>
    <row r="15" spans="1:5" s="2" customFormat="1" x14ac:dyDescent="0.25">
      <c r="A15" s="2" t="s">
        <v>106</v>
      </c>
      <c r="B15" s="2" t="s">
        <v>107</v>
      </c>
      <c r="C15" s="2" t="s">
        <v>65</v>
      </c>
      <c r="D15" s="2" t="s">
        <v>14</v>
      </c>
      <c r="E15" s="2">
        <v>1</v>
      </c>
    </row>
    <row r="16" spans="1:5" s="2" customFormat="1" x14ac:dyDescent="0.25">
      <c r="A16" s="2" t="s">
        <v>104</v>
      </c>
      <c r="B16" s="2" t="s">
        <v>105</v>
      </c>
      <c r="C16" s="2" t="s">
        <v>65</v>
      </c>
      <c r="D16" s="2" t="s">
        <v>14</v>
      </c>
      <c r="E16" s="2">
        <v>1</v>
      </c>
    </row>
    <row r="17" spans="1:5" s="2" customFormat="1" x14ac:dyDescent="0.25">
      <c r="A17" s="2" t="s">
        <v>83</v>
      </c>
      <c r="B17" s="2" t="s">
        <v>84</v>
      </c>
      <c r="C17" s="2" t="s">
        <v>65</v>
      </c>
      <c r="D17" s="2" t="s">
        <v>16</v>
      </c>
      <c r="E17" s="2">
        <v>1</v>
      </c>
    </row>
    <row r="18" spans="1:5" s="2" customFormat="1" x14ac:dyDescent="0.25">
      <c r="A18" s="2" t="s">
        <v>70</v>
      </c>
      <c r="B18" s="2" t="s">
        <v>71</v>
      </c>
      <c r="C18" s="2" t="s">
        <v>33</v>
      </c>
      <c r="D18" s="2" t="s">
        <v>16</v>
      </c>
      <c r="E18" s="2">
        <v>1</v>
      </c>
    </row>
    <row r="19" spans="1:5" s="2" customFormat="1" x14ac:dyDescent="0.25">
      <c r="A19" s="2" t="s">
        <v>81</v>
      </c>
      <c r="B19" s="2" t="s">
        <v>82</v>
      </c>
      <c r="C19" s="2" t="s">
        <v>65</v>
      </c>
      <c r="D19" s="2" t="s">
        <v>16</v>
      </c>
      <c r="E19" s="2">
        <v>1</v>
      </c>
    </row>
    <row r="20" spans="1:5" s="2" customFormat="1" x14ac:dyDescent="0.25">
      <c r="A20" s="2" t="s">
        <v>85</v>
      </c>
      <c r="B20" s="2" t="s">
        <v>86</v>
      </c>
      <c r="C20" s="2" t="s">
        <v>65</v>
      </c>
      <c r="D20" s="2" t="s">
        <v>16</v>
      </c>
      <c r="E20" s="2">
        <v>1</v>
      </c>
    </row>
    <row r="21" spans="1:5" s="2" customFormat="1" x14ac:dyDescent="0.25">
      <c r="A21" s="2" t="s">
        <v>78</v>
      </c>
      <c r="B21" s="2" t="s">
        <v>79</v>
      </c>
      <c r="C21" s="2" t="s">
        <v>65</v>
      </c>
      <c r="D21" s="2" t="s">
        <v>16</v>
      </c>
      <c r="E21" s="2">
        <v>1</v>
      </c>
    </row>
    <row r="22" spans="1:5" s="2" customFormat="1" x14ac:dyDescent="0.25">
      <c r="A22" s="2" t="s">
        <v>78</v>
      </c>
      <c r="B22" s="2" t="s">
        <v>80</v>
      </c>
      <c r="C22" s="2" t="s">
        <v>65</v>
      </c>
      <c r="D22" s="2" t="s">
        <v>16</v>
      </c>
      <c r="E22" s="2">
        <v>1</v>
      </c>
    </row>
    <row r="23" spans="1:5" s="2" customFormat="1" x14ac:dyDescent="0.25">
      <c r="A23" s="2" t="s">
        <v>96</v>
      </c>
      <c r="B23" s="2" t="s">
        <v>97</v>
      </c>
      <c r="C23" s="2" t="s">
        <v>65</v>
      </c>
      <c r="D23" s="2" t="s">
        <v>12</v>
      </c>
      <c r="E23" s="2">
        <v>1</v>
      </c>
    </row>
    <row r="24" spans="1:5" s="2" customFormat="1" x14ac:dyDescent="0.25">
      <c r="A24" s="2" t="s">
        <v>66</v>
      </c>
      <c r="B24" s="2" t="s">
        <v>67</v>
      </c>
      <c r="C24" s="2" t="s">
        <v>65</v>
      </c>
      <c r="D24" s="2" t="s">
        <v>15</v>
      </c>
      <c r="E24" s="2">
        <v>1</v>
      </c>
    </row>
    <row r="25" spans="1:5" s="2" customFormat="1" x14ac:dyDescent="0.25">
      <c r="A25" s="2" t="s">
        <v>68</v>
      </c>
      <c r="B25" s="2" t="s">
        <v>69</v>
      </c>
      <c r="C25" s="2" t="s">
        <v>33</v>
      </c>
      <c r="D25" s="2" t="s">
        <v>17</v>
      </c>
      <c r="E25" s="2">
        <v>1</v>
      </c>
    </row>
    <row r="26" spans="1:5" s="2" customFormat="1" x14ac:dyDescent="0.25">
      <c r="A26" s="2" t="s">
        <v>63</v>
      </c>
      <c r="B26" s="2" t="s">
        <v>64</v>
      </c>
      <c r="C26" s="2" t="s">
        <v>65</v>
      </c>
      <c r="D26" s="2" t="s">
        <v>17</v>
      </c>
      <c r="E26" s="2">
        <v>1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</sheetData>
  <sortState ref="A2:E26">
    <sortCondition ref="D2:D26"/>
    <sortCondition ref="A2:A26"/>
    <sortCondition ref="B2:B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CATEGORY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Dinah Lee S Mason</cp:lastModifiedBy>
  <cp:lastPrinted>2022-07-18T12:53:34Z</cp:lastPrinted>
  <dcterms:created xsi:type="dcterms:W3CDTF">2016-06-27T23:13:23Z</dcterms:created>
  <dcterms:modified xsi:type="dcterms:W3CDTF">2023-06-24T01:09:00Z</dcterms:modified>
</cp:coreProperties>
</file>